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01.11.2022" sheetId="5" r:id="rId1"/>
  </sheets>
  <definedNames>
    <definedName name="_xlnm._FilterDatabase" localSheetId="0" hidden="1">'01.11.2022'!$A$1:$N$21</definedName>
    <definedName name="_xlnm.Print_Area" localSheetId="0">'01.11.2022'!$B$1:$J$19</definedName>
    <definedName name="_xlnm.Print_Titles" localSheetId="0">'01.11.2022'!$1:$1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" i="5" l="1"/>
  <c r="J17" i="5"/>
  <c r="O4" i="5"/>
  <c r="N4" i="5"/>
  <c r="L4" i="5"/>
  <c r="I21" i="5"/>
  <c r="N3" i="5"/>
  <c r="N5" i="5"/>
  <c r="N6" i="5"/>
  <c r="N7" i="5"/>
  <c r="N8" i="5"/>
  <c r="N9" i="5"/>
  <c r="N10" i="5"/>
  <c r="N11" i="5"/>
  <c r="N12" i="5"/>
  <c r="N13" i="5"/>
  <c r="N14" i="5"/>
  <c r="N15" i="5"/>
  <c r="N16" i="5"/>
  <c r="N18" i="5"/>
  <c r="N19" i="5"/>
  <c r="N20" i="5"/>
  <c r="J3" i="5"/>
  <c r="J5" i="5"/>
  <c r="J6" i="5"/>
  <c r="J7" i="5"/>
  <c r="J8" i="5"/>
  <c r="J9" i="5"/>
  <c r="J10" i="5"/>
  <c r="J11" i="5"/>
  <c r="J12" i="5"/>
  <c r="J13" i="5"/>
  <c r="J14" i="5"/>
  <c r="J15" i="5"/>
  <c r="J16" i="5"/>
  <c r="J18" i="5"/>
  <c r="J19" i="5"/>
  <c r="J20" i="5"/>
  <c r="J21" i="5"/>
</calcChain>
</file>

<file path=xl/sharedStrings.xml><?xml version="1.0" encoding="utf-8"?>
<sst xmlns="http://schemas.openxmlformats.org/spreadsheetml/2006/main" count="102" uniqueCount="78">
  <si>
    <t>MINI SWEETY</t>
  </si>
  <si>
    <t>MINI SWEETY- SOBRES PROMO</t>
  </si>
  <si>
    <t>SLUGTERRA</t>
  </si>
  <si>
    <t>SLUGTERRA - BLISTER 2 SLUGS #1</t>
  </si>
  <si>
    <t>TMNT BLUEPRINTS - TEAM NINJA</t>
  </si>
  <si>
    <t>SW BLUEPRINTS - MILLENIUM</t>
  </si>
  <si>
    <t>STAR WARS</t>
  </si>
  <si>
    <t>WORLD OF WARRIORS</t>
  </si>
  <si>
    <t>WOFW - BLISTER 4 FIGURAS</t>
  </si>
  <si>
    <t>WOFW - SAMPLER BAG 1 FIGURA</t>
  </si>
  <si>
    <t>ATMOSFLARE</t>
  </si>
  <si>
    <t>ATMOSFLARE 3D PEN - RECAMBIO</t>
  </si>
  <si>
    <t>SOY LUNA</t>
  </si>
  <si>
    <t>SOY LUNA - RELOJ DIGITAL</t>
  </si>
  <si>
    <t>SHIMMER &amp; SHINE</t>
  </si>
  <si>
    <t>MINIONS 3</t>
  </si>
  <si>
    <t>MINIONS 3 - CDU 30 PACKS 2 FIG</t>
  </si>
  <si>
    <t>DEDI POMPAS - CDU 24 UNIDADES</t>
  </si>
  <si>
    <t>DEDI POMPAS</t>
  </si>
  <si>
    <t>TORTUGAS NINJA</t>
  </si>
  <si>
    <t>SUPERWINGS</t>
  </si>
  <si>
    <t>unit</t>
  </si>
  <si>
    <t>display</t>
  </si>
  <si>
    <t>product Line</t>
  </si>
  <si>
    <t>Picture</t>
  </si>
  <si>
    <t>Item description</t>
  </si>
  <si>
    <t>Units meaning</t>
  </si>
  <si>
    <t>PZ X CRT</t>
  </si>
  <si>
    <t>PZ X PLT</t>
  </si>
  <si>
    <t>EAN</t>
  </si>
  <si>
    <t>languages</t>
  </si>
  <si>
    <t>IT. EN. FR. NL. DE. ES. PT.</t>
  </si>
  <si>
    <t xml:space="preserve">EN. IT. FR. NL. DE. ES. PT. EL. TR. </t>
  </si>
  <si>
    <t>EN. FR. ES. PT. IT. EL. TR.</t>
  </si>
  <si>
    <t xml:space="preserve">EN. IT. ES. FR. DE. EL. PT. TR. </t>
  </si>
  <si>
    <t xml:space="preserve">EN. IT. FR. DE. ES. PT. EL. TR. </t>
  </si>
  <si>
    <t xml:space="preserve">EN. IT. FR. DE. NL. ES. PT. EL. TR. </t>
  </si>
  <si>
    <t>LISTINO</t>
  </si>
  <si>
    <t>TOTALE LIST</t>
  </si>
  <si>
    <t xml:space="preserve">IDO 3D </t>
  </si>
  <si>
    <t>IDO 3D REFILL PRINT SHOP</t>
  </si>
  <si>
    <t>S&amp;S PELUCHES 18CM</t>
  </si>
  <si>
    <t>S&amp;S MINI PELUCHES</t>
  </si>
  <si>
    <t>NR.PLT</t>
  </si>
  <si>
    <t>GPZ19-YLU29000</t>
  </si>
  <si>
    <t>GPZ19-HMH00000</t>
  </si>
  <si>
    <t>GPZ19-HMH06000</t>
  </si>
  <si>
    <t>GPZ19-DDA02000</t>
  </si>
  <si>
    <t>GPZ19-GLV04000</t>
  </si>
  <si>
    <t>GPZ19-DEP05002</t>
  </si>
  <si>
    <t>GPZ19-WFW02111</t>
  </si>
  <si>
    <t>GPZ19-WFW05111</t>
  </si>
  <si>
    <t>GPZ19-D3D18000</t>
  </si>
  <si>
    <t>GPZ19-UPW00G12</t>
  </si>
  <si>
    <t>SUPERWINGS PERS BASE S2 CHASE</t>
  </si>
  <si>
    <t>Qixels - Medieval</t>
  </si>
  <si>
    <t>GPZ19-QXE11010</t>
  </si>
  <si>
    <t>QXE11010</t>
  </si>
  <si>
    <t>GLIMMIES</t>
  </si>
  <si>
    <t>8001444379051</t>
  </si>
  <si>
    <t>8056379015277</t>
  </si>
  <si>
    <t>GPZ19-GPH12905</t>
  </si>
  <si>
    <t>GPZ19-GPH12700</t>
  </si>
  <si>
    <t>GPZ19-100078</t>
  </si>
  <si>
    <t>GLIMMIES RAINBOW FRIEND EXPO 84 PZ</t>
  </si>
  <si>
    <t>GPZ19-GPH19500</t>
  </si>
  <si>
    <t>GPZ19-GPH51448</t>
  </si>
  <si>
    <t>Coode</t>
  </si>
  <si>
    <t>GPZ19-YLG28000</t>
  </si>
  <si>
    <t>SOY LUNA - DIARIO MUSICAL/BOLI</t>
  </si>
  <si>
    <t>IT. EN. FR. NL. ES. PT. DE.</t>
  </si>
  <si>
    <t>GPZ19-82606</t>
  </si>
  <si>
    <t>SLUGTERRA - GUANTE ELI + BURPY</t>
  </si>
  <si>
    <t xml:space="preserve">IT.ES. PT. EL. </t>
  </si>
  <si>
    <t>LOS DESCENDIENTES</t>
  </si>
  <si>
    <t>GPZ19-GPH13063</t>
  </si>
  <si>
    <t>DESCENDANTS MAKE-UP MICROPHONE</t>
  </si>
  <si>
    <t>PEZZI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</si>
</sst>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_€_-;\-* #,##0\ _€_-;_-* &quot;-&quot;??\ _€_-;_-@_-"/>
    <numFmt numFmtId="165" formatCode="#,##0.00\ &quot;€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</cellStyleXfs>
  <cellXfs count="35">
    <xf numFmtId="0" fontId="0" fillId="0" borderId="0" xfId="0"/>
    <xf numFmtId="0" fontId="4" fillId="0" borderId="0" xfId="0" applyFont="1"/>
    <xf numFmtId="0" fontId="5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" fontId="4" fillId="0" borderId="0" xfId="0" applyNumberFormat="1" applyFont="1"/>
    <xf numFmtId="165" fontId="4" fillId="0" borderId="1" xfId="0" applyNumberFormat="1" applyFont="1" applyFill="1" applyBorder="1" applyAlignment="1">
      <alignment horizontal="center" vertical="center"/>
    </xf>
    <xf numFmtId="165" fontId="4" fillId="0" borderId="0" xfId="0" applyNumberFormat="1" applyFont="1"/>
    <xf numFmtId="0" fontId="0" fillId="0" borderId="1" xfId="0" applyBorder="1"/>
    <xf numFmtId="0" fontId="1" fillId="0" borderId="1" xfId="0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3" fontId="4" fillId="0" borderId="0" xfId="1" applyFont="1"/>
    <xf numFmtId="164" fontId="1" fillId="0" borderId="1" xfId="1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3" fontId="4" fillId="0" borderId="1" xfId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/>
    <xf numFmtId="44" fontId="6" fillId="0" borderId="0" xfId="3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43" fontId="5" fillId="2" borderId="1" xfId="1" applyFont="1" applyFill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 vertical="center"/>
    </xf>
    <xf numFmtId="1" fontId="6" fillId="2" borderId="0" xfId="0" applyNumberFormat="1" applyFont="1" applyFill="1" applyAlignment="1">
      <alignment horizontal="center" vertical="center"/>
    </xf>
  </cellXfs>
  <cellStyles count="4">
    <cellStyle name="Comma" xfId="1" builtinId="3"/>
    <cellStyle name="Currency" xfId="3" builtinId="4"/>
    <cellStyle name="Normal" xfId="0" builtinId="0"/>
    <cellStyle name="Normale 9" xfId="2"/>
  </cellStyles>
  <dxfs count="0"/>
  <tableStyles count="0" defaultTableStyle="TableStyleMedium2" defaultPivotStyle="PivotStyleLight16"/>
  <colors>
    <mruColors>
      <color rgb="FF33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pn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png"/><Relationship Id="rId10" Type="http://schemas.openxmlformats.org/officeDocument/2006/relationships/image" Target="../media/image10.jpeg"/><Relationship Id="rId19" Type="http://schemas.openxmlformats.org/officeDocument/2006/relationships/image" Target="../media/image19.pn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272143</xdr:colOff>
      <xdr:row>2</xdr:row>
      <xdr:rowOff>81642</xdr:rowOff>
    </xdr:from>
    <xdr:to>
      <xdr:col>2</xdr:col>
      <xdr:colOff>2068286</xdr:colOff>
      <xdr:row>2</xdr:row>
      <xdr:rowOff>1877785</xdr:rowOff>
    </xdr:to>
    <xdr:pic>
      <xdr:nvPicPr>
        <xdr:cNvPr id="83" name="Immagine 8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905250" y="12654642"/>
          <a:ext cx="1796143" cy="1796143"/>
        </a:xfrm>
        <a:prstGeom prst="rect">
          <a:avLst/>
        </a:prstGeom>
      </xdr:spPr>
    </xdr:pic>
    <xdr:clientData/>
  </xdr:twoCellAnchor>
  <xdr:twoCellAnchor editAs="oneCell">
    <xdr:from>
      <xdr:col>2</xdr:col>
      <xdr:colOff>231322</xdr:colOff>
      <xdr:row>11</xdr:row>
      <xdr:rowOff>40821</xdr:rowOff>
    </xdr:from>
    <xdr:to>
      <xdr:col>2</xdr:col>
      <xdr:colOff>2125436</xdr:colOff>
      <xdr:row>11</xdr:row>
      <xdr:rowOff>1934935</xdr:rowOff>
    </xdr:to>
    <xdr:pic>
      <xdr:nvPicPr>
        <xdr:cNvPr id="89" name="Immagine 8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891643" y="22410964"/>
          <a:ext cx="1894114" cy="1894114"/>
        </a:xfrm>
        <a:prstGeom prst="rect">
          <a:avLst/>
        </a:prstGeom>
      </xdr:spPr>
    </xdr:pic>
    <xdr:clientData/>
  </xdr:twoCellAnchor>
  <xdr:twoCellAnchor editAs="oneCell">
    <xdr:from>
      <xdr:col>2</xdr:col>
      <xdr:colOff>367392</xdr:colOff>
      <xdr:row>13</xdr:row>
      <xdr:rowOff>77105</xdr:rowOff>
    </xdr:from>
    <xdr:to>
      <xdr:col>2</xdr:col>
      <xdr:colOff>2122714</xdr:colOff>
      <xdr:row>13</xdr:row>
      <xdr:rowOff>1832427</xdr:rowOff>
    </xdr:to>
    <xdr:pic>
      <xdr:nvPicPr>
        <xdr:cNvPr id="91" name="Immagine 9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027713" y="28325534"/>
          <a:ext cx="1755322" cy="1755322"/>
        </a:xfrm>
        <a:prstGeom prst="rect">
          <a:avLst/>
        </a:prstGeom>
      </xdr:spPr>
    </xdr:pic>
    <xdr:clientData/>
  </xdr:twoCellAnchor>
  <xdr:twoCellAnchor editAs="oneCell">
    <xdr:from>
      <xdr:col>2</xdr:col>
      <xdr:colOff>95250</xdr:colOff>
      <xdr:row>14</xdr:row>
      <xdr:rowOff>77754</xdr:rowOff>
    </xdr:from>
    <xdr:to>
      <xdr:col>2</xdr:col>
      <xdr:colOff>2163536</xdr:colOff>
      <xdr:row>14</xdr:row>
      <xdr:rowOff>1850571</xdr:rowOff>
    </xdr:to>
    <xdr:pic>
      <xdr:nvPicPr>
        <xdr:cNvPr id="94" name="Immagine 93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755571" y="34204468"/>
          <a:ext cx="2068286" cy="1772817"/>
        </a:xfrm>
        <a:prstGeom prst="rect">
          <a:avLst/>
        </a:prstGeom>
      </xdr:spPr>
    </xdr:pic>
    <xdr:clientData/>
  </xdr:twoCellAnchor>
  <xdr:twoCellAnchor editAs="oneCell">
    <xdr:from>
      <xdr:col>2</xdr:col>
      <xdr:colOff>299357</xdr:colOff>
      <xdr:row>15</xdr:row>
      <xdr:rowOff>81644</xdr:rowOff>
    </xdr:from>
    <xdr:to>
      <xdr:col>2</xdr:col>
      <xdr:colOff>2095500</xdr:colOff>
      <xdr:row>15</xdr:row>
      <xdr:rowOff>1884952</xdr:rowOff>
    </xdr:to>
    <xdr:pic>
      <xdr:nvPicPr>
        <xdr:cNvPr id="180" name="Immagine 179" descr="Risultati immagini per SLUGTERRA - BLISTER 2 SLUGS #1">
          <a:extLst>
            <a:ext uri="{FF2B5EF4-FFF2-40B4-BE49-F238E27FC236}">
              <a16:creationId xmlns=""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959678" y="36167787"/>
          <a:ext cx="1796143" cy="18033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339436</xdr:colOff>
      <xdr:row>12</xdr:row>
      <xdr:rowOff>217713</xdr:rowOff>
    </xdr:from>
    <xdr:to>
      <xdr:col>2</xdr:col>
      <xdr:colOff>1813696</xdr:colOff>
      <xdr:row>12</xdr:row>
      <xdr:rowOff>1731940</xdr:rowOff>
    </xdr:to>
    <xdr:pic>
      <xdr:nvPicPr>
        <xdr:cNvPr id="166" name="Imagen 29">
          <a:extLst>
            <a:ext uri="{FF2B5EF4-FFF2-40B4-BE49-F238E27FC236}">
              <a16:creationId xmlns="" xmlns:a16="http://schemas.microsoft.com/office/drawing/2014/main" id="{00000000-0008-0000-0000-0000A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39093" y="24416656"/>
          <a:ext cx="1474260" cy="1514227"/>
        </a:xfrm>
        <a:prstGeom prst="rect">
          <a:avLst/>
        </a:prstGeom>
      </xdr:spPr>
    </xdr:pic>
    <xdr:clientData/>
  </xdr:twoCellAnchor>
  <xdr:twoCellAnchor editAs="oneCell">
    <xdr:from>
      <xdr:col>2</xdr:col>
      <xdr:colOff>261257</xdr:colOff>
      <xdr:row>17</xdr:row>
      <xdr:rowOff>97972</xdr:rowOff>
    </xdr:from>
    <xdr:to>
      <xdr:col>2</xdr:col>
      <xdr:colOff>2013857</xdr:colOff>
      <xdr:row>17</xdr:row>
      <xdr:rowOff>1850572</xdr:rowOff>
    </xdr:to>
    <xdr:pic>
      <xdr:nvPicPr>
        <xdr:cNvPr id="25" name="Immagine 24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016828" y="150952201"/>
          <a:ext cx="1752600" cy="17526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228600</xdr:colOff>
      <xdr:row>4</xdr:row>
      <xdr:rowOff>206830</xdr:rowOff>
    </xdr:from>
    <xdr:to>
      <xdr:col>2</xdr:col>
      <xdr:colOff>2197795</xdr:colOff>
      <xdr:row>4</xdr:row>
      <xdr:rowOff>1567544</xdr:rowOff>
    </xdr:to>
    <xdr:pic>
      <xdr:nvPicPr>
        <xdr:cNvPr id="26" name="Immagine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984171" y="160803773"/>
          <a:ext cx="1969195" cy="1360714"/>
        </a:xfrm>
        <a:prstGeom prst="rect">
          <a:avLst/>
        </a:prstGeom>
      </xdr:spPr>
    </xdr:pic>
    <xdr:clientData/>
  </xdr:twoCellAnchor>
  <xdr:twoCellAnchor editAs="oneCell">
    <xdr:from>
      <xdr:col>2</xdr:col>
      <xdr:colOff>370114</xdr:colOff>
      <xdr:row>5</xdr:row>
      <xdr:rowOff>174172</xdr:rowOff>
    </xdr:from>
    <xdr:to>
      <xdr:col>2</xdr:col>
      <xdr:colOff>1796142</xdr:colOff>
      <xdr:row>5</xdr:row>
      <xdr:rowOff>1600200</xdr:rowOff>
    </xdr:to>
    <xdr:pic>
      <xdr:nvPicPr>
        <xdr:cNvPr id="27" name="Immagine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125685" y="162719658"/>
          <a:ext cx="1426028" cy="1426028"/>
        </a:xfrm>
        <a:prstGeom prst="rect">
          <a:avLst/>
        </a:prstGeom>
      </xdr:spPr>
    </xdr:pic>
    <xdr:clientData/>
  </xdr:twoCellAnchor>
  <xdr:oneCellAnchor>
    <xdr:from>
      <xdr:col>2</xdr:col>
      <xdr:colOff>285752</xdr:colOff>
      <xdr:row>8</xdr:row>
      <xdr:rowOff>35546</xdr:rowOff>
    </xdr:from>
    <xdr:ext cx="1877784" cy="1884225"/>
    <xdr:pic>
      <xdr:nvPicPr>
        <xdr:cNvPr id="223" name="Immagine 222" descr="Risultati immagini per 8056379008842">
          <a:extLst>
            <a:ext uri="{FF2B5EF4-FFF2-40B4-BE49-F238E27FC236}">
              <a16:creationId xmlns=""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4041323" y="271710317"/>
          <a:ext cx="1877784" cy="1884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363607</xdr:colOff>
      <xdr:row>7</xdr:row>
      <xdr:rowOff>217713</xdr:rowOff>
    </xdr:from>
    <xdr:ext cx="1522901" cy="1588989"/>
    <xdr:pic>
      <xdr:nvPicPr>
        <xdr:cNvPr id="224" name="Imagen 66">
          <a:extLst>
            <a:ext uri="{FF2B5EF4-FFF2-40B4-BE49-F238E27FC236}">
              <a16:creationId xmlns="" xmlns:a16="http://schemas.microsoft.com/office/drawing/2014/main" id="{00000000-0008-0000-0000-0000E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991025" y="61593349"/>
          <a:ext cx="1522901" cy="1588989"/>
        </a:xfrm>
        <a:prstGeom prst="rect">
          <a:avLst/>
        </a:prstGeom>
      </xdr:spPr>
    </xdr:pic>
    <xdr:clientData/>
  </xdr:oneCellAnchor>
  <xdr:oneCellAnchor>
    <xdr:from>
      <xdr:col>2</xdr:col>
      <xdr:colOff>370114</xdr:colOff>
      <xdr:row>9</xdr:row>
      <xdr:rowOff>315685</xdr:rowOff>
    </xdr:from>
    <xdr:ext cx="1464259" cy="1406322"/>
    <xdr:pic>
      <xdr:nvPicPr>
        <xdr:cNvPr id="225" name="Imagen 162">
          <a:extLst>
            <a:ext uri="{FF2B5EF4-FFF2-40B4-BE49-F238E27FC236}">
              <a16:creationId xmlns="" xmlns:a16="http://schemas.microsoft.com/office/drawing/2014/main" id="{00000000-0008-0000-0000-0000E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125685" y="271990456"/>
          <a:ext cx="1464259" cy="1406322"/>
        </a:xfrm>
        <a:prstGeom prst="rect">
          <a:avLst/>
        </a:prstGeom>
      </xdr:spPr>
    </xdr:pic>
    <xdr:clientData/>
  </xdr:oneCellAnchor>
  <xdr:oneCellAnchor>
    <xdr:from>
      <xdr:col>2</xdr:col>
      <xdr:colOff>285752</xdr:colOff>
      <xdr:row>10</xdr:row>
      <xdr:rowOff>76394</xdr:rowOff>
    </xdr:from>
    <xdr:ext cx="1714500" cy="1785062"/>
    <xdr:pic>
      <xdr:nvPicPr>
        <xdr:cNvPr id="238" name="Immagine 237" descr="Risultati immagini per 8056379027300">
          <a:extLst>
            <a:ext uri="{FF2B5EF4-FFF2-40B4-BE49-F238E27FC236}">
              <a16:creationId xmlns=""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4041323" y="335116908"/>
          <a:ext cx="1714500" cy="17850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2</xdr:col>
      <xdr:colOff>415637</xdr:colOff>
      <xdr:row>18</xdr:row>
      <xdr:rowOff>207818</xdr:rowOff>
    </xdr:from>
    <xdr:to>
      <xdr:col>2</xdr:col>
      <xdr:colOff>1814308</xdr:colOff>
      <xdr:row>18</xdr:row>
      <xdr:rowOff>1818408</xdr:rowOff>
    </xdr:to>
    <xdr:pic>
      <xdr:nvPicPr>
        <xdr:cNvPr id="5" name="Immagine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364182" y="288694091"/>
          <a:ext cx="1398671" cy="1610590"/>
        </a:xfrm>
        <a:prstGeom prst="rect">
          <a:avLst/>
        </a:prstGeom>
      </xdr:spPr>
    </xdr:pic>
    <xdr:clientData/>
  </xdr:twoCellAnchor>
  <xdr:twoCellAnchor editAs="oneCell">
    <xdr:from>
      <xdr:col>2</xdr:col>
      <xdr:colOff>387927</xdr:colOff>
      <xdr:row>6</xdr:row>
      <xdr:rowOff>41564</xdr:rowOff>
    </xdr:from>
    <xdr:to>
      <xdr:col>2</xdr:col>
      <xdr:colOff>2137631</xdr:colOff>
      <xdr:row>6</xdr:row>
      <xdr:rowOff>1815654</xdr:rowOff>
    </xdr:to>
    <xdr:pic>
      <xdr:nvPicPr>
        <xdr:cNvPr id="16" name="Immagine 15">
          <a:extLst>
            <a:ext uri="{FF2B5EF4-FFF2-40B4-BE49-F238E27FC236}">
              <a16:creationId xmlns="" xmlns:a16="http://schemas.microsoft.com/office/drawing/2014/main" id="{48D8E995-4C1B-4149-9C1A-B9A6401295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5015345" y="37975309"/>
          <a:ext cx="1749704" cy="1774090"/>
        </a:xfrm>
        <a:prstGeom prst="rect">
          <a:avLst/>
        </a:prstGeom>
      </xdr:spPr>
    </xdr:pic>
    <xdr:clientData/>
  </xdr:twoCellAnchor>
  <xdr:twoCellAnchor editAs="oneCell">
    <xdr:from>
      <xdr:col>2</xdr:col>
      <xdr:colOff>845799</xdr:colOff>
      <xdr:row>19</xdr:row>
      <xdr:rowOff>220568</xdr:rowOff>
    </xdr:from>
    <xdr:to>
      <xdr:col>2</xdr:col>
      <xdr:colOff>1921643</xdr:colOff>
      <xdr:row>19</xdr:row>
      <xdr:rowOff>1655027</xdr:rowOff>
    </xdr:to>
    <xdr:pic>
      <xdr:nvPicPr>
        <xdr:cNvPr id="97" name="Immagine 96">
          <a:extLst>
            <a:ext uri="{FF2B5EF4-FFF2-40B4-BE49-F238E27FC236}">
              <a16:creationId xmlns="" xmlns:a16="http://schemas.microsoft.com/office/drawing/2014/main" id="{A2DC60C1-2FE8-4EE3-92EF-B18CB5B137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flipV="1">
          <a:off x="5473217" y="169038204"/>
          <a:ext cx="1075844" cy="1434459"/>
        </a:xfrm>
        <a:prstGeom prst="rect">
          <a:avLst/>
        </a:prstGeom>
      </xdr:spPr>
    </xdr:pic>
    <xdr:clientData/>
  </xdr:twoCellAnchor>
  <xdr:twoCellAnchor editAs="oneCell">
    <xdr:from>
      <xdr:col>2</xdr:col>
      <xdr:colOff>341662</xdr:colOff>
      <xdr:row>3</xdr:row>
      <xdr:rowOff>53933</xdr:rowOff>
    </xdr:from>
    <xdr:to>
      <xdr:col>2</xdr:col>
      <xdr:colOff>2151412</xdr:colOff>
      <xdr:row>3</xdr:row>
      <xdr:rowOff>1869892</xdr:rowOff>
    </xdr:to>
    <xdr:pic>
      <xdr:nvPicPr>
        <xdr:cNvPr id="4" name="Immagine 3" descr="Risultati immagini per 8056379021971">
          <a:extLst>
            <a:ext uri="{FF2B5EF4-FFF2-40B4-BE49-F238E27FC236}">
              <a16:creationId xmlns="" xmlns:a16="http://schemas.microsoft.com/office/drawing/2014/main" id="{E6FD6287-3D66-44DB-94C5-7D9C23DF87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361953" y="16499278"/>
          <a:ext cx="1809750" cy="18159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258537</xdr:colOff>
      <xdr:row>16</xdr:row>
      <xdr:rowOff>71728</xdr:rowOff>
    </xdr:from>
    <xdr:to>
      <xdr:col>2</xdr:col>
      <xdr:colOff>2000251</xdr:colOff>
      <xdr:row>16</xdr:row>
      <xdr:rowOff>1931599</xdr:rowOff>
    </xdr:to>
    <xdr:pic>
      <xdr:nvPicPr>
        <xdr:cNvPr id="6" name="Immagine 5">
          <a:extLst>
            <a:ext uri="{FF2B5EF4-FFF2-40B4-BE49-F238E27FC236}">
              <a16:creationId xmlns="" xmlns:a16="http://schemas.microsoft.com/office/drawing/2014/main" id="{BFE853BC-F184-4A9B-9A89-AFAA8087BD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6057" y="69162268"/>
          <a:ext cx="1741714" cy="1859871"/>
        </a:xfrm>
        <a:prstGeom prst="rect">
          <a:avLst/>
        </a:prstGeom>
      </xdr:spPr>
    </xdr:pic>
    <xdr:clientData/>
  </xdr:twoCellAnchor>
  <xdr:twoCellAnchor editAs="oneCell">
    <xdr:from>
      <xdr:col>2</xdr:col>
      <xdr:colOff>263236</xdr:colOff>
      <xdr:row>1</xdr:row>
      <xdr:rowOff>263237</xdr:rowOff>
    </xdr:from>
    <xdr:to>
      <xdr:col>2</xdr:col>
      <xdr:colOff>2116581</xdr:colOff>
      <xdr:row>1</xdr:row>
      <xdr:rowOff>1787369</xdr:rowOff>
    </xdr:to>
    <xdr:pic>
      <xdr:nvPicPr>
        <xdr:cNvPr id="7" name="Immagine 6">
          <a:extLst>
            <a:ext uri="{FF2B5EF4-FFF2-40B4-BE49-F238E27FC236}">
              <a16:creationId xmlns="" xmlns:a16="http://schemas.microsoft.com/office/drawing/2014/main" id="{231D799C-73DF-1311-B084-E10DD8850B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3283527" y="3034146"/>
          <a:ext cx="1853345" cy="15241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6"/>
  <sheetViews>
    <sheetView showGridLines="0" tabSelected="1" topLeftCell="B1" zoomScale="55" zoomScaleNormal="55" zoomScalePageLayoutView="110" workbookViewId="0">
      <pane ySplit="1" topLeftCell="A2" activePane="bottomLeft" state="frozen"/>
      <selection pane="bottomLeft" activeCell="AB10" sqref="AB10"/>
    </sheetView>
  </sheetViews>
  <sheetFormatPr defaultColWidth="11.42578125" defaultRowHeight="15.75" x14ac:dyDescent="0.25"/>
  <cols>
    <col min="1" max="1" width="23.5703125" style="25" bestFit="1" customWidth="1"/>
    <col min="2" max="2" width="20.42578125" style="6" customWidth="1"/>
    <col min="3" max="3" width="34.140625" style="1" customWidth="1"/>
    <col min="4" max="4" width="45.85546875" style="6" customWidth="1"/>
    <col min="5" max="5" width="23" style="10" bestFit="1" customWidth="1"/>
    <col min="6" max="6" width="29.5703125" style="6" customWidth="1"/>
    <col min="7" max="7" width="28" style="1" bestFit="1" customWidth="1"/>
    <col min="8" max="8" width="13.42578125" style="12" customWidth="1"/>
    <col min="9" max="9" width="15.5703125" style="10" customWidth="1"/>
    <col min="10" max="10" width="28.5703125" style="12" bestFit="1" customWidth="1"/>
    <col min="11" max="11" width="11.42578125" style="1"/>
    <col min="12" max="12" width="10.42578125" style="1" customWidth="1"/>
    <col min="13" max="13" width="11.42578125" style="1" customWidth="1"/>
    <col min="14" max="14" width="21.5703125" style="17" bestFit="1" customWidth="1"/>
    <col min="15" max="16384" width="11.42578125" style="1"/>
  </cols>
  <sheetData>
    <row r="1" spans="1:15" s="2" customFormat="1" ht="64.5" customHeight="1" x14ac:dyDescent="0.25">
      <c r="A1" s="28" t="s">
        <v>67</v>
      </c>
      <c r="B1" s="29" t="s">
        <v>23</v>
      </c>
      <c r="C1" s="29" t="s">
        <v>24</v>
      </c>
      <c r="D1" s="29" t="s">
        <v>25</v>
      </c>
      <c r="E1" s="29" t="s">
        <v>29</v>
      </c>
      <c r="F1" s="29" t="s">
        <v>30</v>
      </c>
      <c r="G1" s="29" t="s">
        <v>26</v>
      </c>
      <c r="H1" s="30" t="s">
        <v>37</v>
      </c>
      <c r="I1" s="31" t="s">
        <v>77</v>
      </c>
      <c r="J1" s="30" t="s">
        <v>38</v>
      </c>
      <c r="L1" s="29" t="s">
        <v>27</v>
      </c>
      <c r="M1" s="29" t="s">
        <v>28</v>
      </c>
      <c r="N1" s="32" t="s">
        <v>43</v>
      </c>
    </row>
    <row r="2" spans="1:15" s="4" customFormat="1" ht="153.75" customHeight="1" x14ac:dyDescent="0.25">
      <c r="A2" s="24" t="s">
        <v>75</v>
      </c>
      <c r="B2" s="7" t="s">
        <v>74</v>
      </c>
      <c r="C2" s="3"/>
      <c r="D2" s="7" t="s">
        <v>76</v>
      </c>
      <c r="E2" s="15">
        <v>8001444157758</v>
      </c>
      <c r="F2" s="18"/>
      <c r="G2" s="3" t="s">
        <v>21</v>
      </c>
      <c r="H2" s="11">
        <v>22.9</v>
      </c>
      <c r="I2" s="33">
        <v>192</v>
      </c>
      <c r="J2" s="11">
        <f>H2*I2</f>
        <v>4396.7999999999993</v>
      </c>
      <c r="L2" s="3">
        <v>12</v>
      </c>
      <c r="M2" s="3"/>
      <c r="N2" s="20"/>
    </row>
    <row r="3" spans="1:15" s="5" customFormat="1" ht="153.75" customHeight="1" x14ac:dyDescent="0.25">
      <c r="A3" s="22" t="s">
        <v>44</v>
      </c>
      <c r="B3" s="7" t="s">
        <v>12</v>
      </c>
      <c r="C3" s="3"/>
      <c r="D3" s="7" t="s">
        <v>13</v>
      </c>
      <c r="E3" s="15">
        <v>8056379027010</v>
      </c>
      <c r="F3" s="18" t="s">
        <v>31</v>
      </c>
      <c r="G3" s="3" t="s">
        <v>21</v>
      </c>
      <c r="H3" s="11">
        <v>9.9</v>
      </c>
      <c r="I3" s="33">
        <v>576</v>
      </c>
      <c r="J3" s="11">
        <f>H3*I3</f>
        <v>5702.4000000000005</v>
      </c>
      <c r="K3" s="4"/>
      <c r="L3" s="3">
        <v>24</v>
      </c>
      <c r="M3" s="3">
        <v>1656</v>
      </c>
      <c r="N3" s="20">
        <f>I3/M3</f>
        <v>0.34782608695652173</v>
      </c>
    </row>
    <row r="4" spans="1:15" s="5" customFormat="1" ht="153.75" customHeight="1" x14ac:dyDescent="0.25">
      <c r="A4" s="23" t="s">
        <v>68</v>
      </c>
      <c r="B4" s="9" t="s">
        <v>12</v>
      </c>
      <c r="C4" s="13"/>
      <c r="D4" s="9" t="s">
        <v>69</v>
      </c>
      <c r="E4" s="15">
        <v>8056379021971</v>
      </c>
      <c r="F4" s="18" t="s">
        <v>70</v>
      </c>
      <c r="G4" s="8" t="s">
        <v>21</v>
      </c>
      <c r="H4" s="11">
        <v>8.9</v>
      </c>
      <c r="I4" s="33">
        <v>390</v>
      </c>
      <c r="J4" s="11">
        <v>6</v>
      </c>
      <c r="L4" s="3">
        <f>K4*H4</f>
        <v>0</v>
      </c>
      <c r="M4" s="3">
        <v>1.4</v>
      </c>
      <c r="N4" s="20">
        <f>M4*H4</f>
        <v>12.459999999999999</v>
      </c>
      <c r="O4" s="5" t="e">
        <f>H4/#REF!</f>
        <v>#REF!</v>
      </c>
    </row>
    <row r="5" spans="1:15" s="5" customFormat="1" ht="153.75" customHeight="1" x14ac:dyDescent="0.25">
      <c r="A5" s="24" t="s">
        <v>45</v>
      </c>
      <c r="B5" s="14" t="s">
        <v>14</v>
      </c>
      <c r="C5" s="13"/>
      <c r="D5" s="14" t="s">
        <v>41</v>
      </c>
      <c r="E5" s="15">
        <v>8056379019633</v>
      </c>
      <c r="F5" s="18" t="s">
        <v>32</v>
      </c>
      <c r="G5" s="16" t="s">
        <v>22</v>
      </c>
      <c r="H5" s="11">
        <v>12.9</v>
      </c>
      <c r="I5" s="33">
        <v>696</v>
      </c>
      <c r="J5" s="11">
        <f t="shared" ref="J5:J20" si="0">H5*I5</f>
        <v>8978.4</v>
      </c>
      <c r="L5" s="3">
        <v>12</v>
      </c>
      <c r="M5" s="3">
        <v>432</v>
      </c>
      <c r="N5" s="20">
        <f t="shared" ref="N5:N16" si="1">I5/M5</f>
        <v>1.6111111111111112</v>
      </c>
    </row>
    <row r="6" spans="1:15" s="5" customFormat="1" ht="153.75" customHeight="1" x14ac:dyDescent="0.25">
      <c r="A6" s="24" t="s">
        <v>46</v>
      </c>
      <c r="B6" s="14" t="s">
        <v>14</v>
      </c>
      <c r="C6" s="13"/>
      <c r="D6" s="14" t="s">
        <v>42</v>
      </c>
      <c r="E6" s="15">
        <v>8056379025764</v>
      </c>
      <c r="F6" s="18" t="s">
        <v>32</v>
      </c>
      <c r="G6" s="16" t="s">
        <v>22</v>
      </c>
      <c r="H6" s="11">
        <v>6.9</v>
      </c>
      <c r="I6" s="33">
        <v>72</v>
      </c>
      <c r="J6" s="11">
        <f t="shared" si="0"/>
        <v>496.8</v>
      </c>
      <c r="L6" s="3">
        <v>12</v>
      </c>
      <c r="M6" s="3">
        <v>672</v>
      </c>
      <c r="N6" s="20">
        <f t="shared" si="1"/>
        <v>0.10714285714285714</v>
      </c>
    </row>
    <row r="7" spans="1:15" s="5" customFormat="1" ht="153.75" customHeight="1" x14ac:dyDescent="0.25">
      <c r="A7" s="24" t="s">
        <v>56</v>
      </c>
      <c r="B7" s="14" t="s">
        <v>57</v>
      </c>
      <c r="C7" s="8"/>
      <c r="D7" s="19" t="s">
        <v>55</v>
      </c>
      <c r="E7" s="15" t="s">
        <v>60</v>
      </c>
      <c r="F7" s="18"/>
      <c r="G7" s="16" t="s">
        <v>21</v>
      </c>
      <c r="H7" s="11">
        <v>14.9</v>
      </c>
      <c r="I7" s="33">
        <v>48</v>
      </c>
      <c r="J7" s="11">
        <f t="shared" si="0"/>
        <v>715.2</v>
      </c>
      <c r="L7" s="3">
        <v>48</v>
      </c>
      <c r="M7" s="3">
        <v>96</v>
      </c>
      <c r="N7" s="20">
        <f t="shared" si="1"/>
        <v>0.5</v>
      </c>
    </row>
    <row r="8" spans="1:15" s="5" customFormat="1" ht="153.75" customHeight="1" x14ac:dyDescent="0.25">
      <c r="A8" s="24" t="s">
        <v>65</v>
      </c>
      <c r="B8" s="9" t="s">
        <v>0</v>
      </c>
      <c r="C8" s="8"/>
      <c r="D8" s="9" t="s">
        <v>1</v>
      </c>
      <c r="E8" s="15" t="s">
        <v>59</v>
      </c>
      <c r="F8" s="21"/>
      <c r="G8" s="8" t="s">
        <v>22</v>
      </c>
      <c r="H8" s="11">
        <v>1</v>
      </c>
      <c r="I8" s="33">
        <v>190</v>
      </c>
      <c r="J8" s="11">
        <f t="shared" si="0"/>
        <v>190</v>
      </c>
      <c r="L8" s="3">
        <v>200</v>
      </c>
      <c r="M8" s="3">
        <v>2600</v>
      </c>
      <c r="N8" s="20">
        <f t="shared" si="1"/>
        <v>7.3076923076923081E-2</v>
      </c>
    </row>
    <row r="9" spans="1:15" s="5" customFormat="1" ht="153.75" customHeight="1" x14ac:dyDescent="0.25">
      <c r="A9" s="23" t="s">
        <v>47</v>
      </c>
      <c r="B9" s="9" t="s">
        <v>10</v>
      </c>
      <c r="C9" s="13"/>
      <c r="D9" s="9" t="s">
        <v>11</v>
      </c>
      <c r="E9" s="15">
        <v>8056379008842</v>
      </c>
      <c r="F9" s="18" t="s">
        <v>36</v>
      </c>
      <c r="G9" s="8" t="s">
        <v>21</v>
      </c>
      <c r="H9" s="11">
        <v>26.99</v>
      </c>
      <c r="I9" s="33">
        <v>36</v>
      </c>
      <c r="J9" s="11">
        <f t="shared" si="0"/>
        <v>971.64</v>
      </c>
      <c r="L9" s="3">
        <v>12</v>
      </c>
      <c r="M9" s="3">
        <v>552</v>
      </c>
      <c r="N9" s="20">
        <f t="shared" si="1"/>
        <v>6.5217391304347824E-2</v>
      </c>
    </row>
    <row r="10" spans="1:15" s="5" customFormat="1" ht="153.75" customHeight="1" x14ac:dyDescent="0.25">
      <c r="A10" s="23" t="s">
        <v>48</v>
      </c>
      <c r="B10" s="9" t="s">
        <v>18</v>
      </c>
      <c r="C10" s="8"/>
      <c r="D10" s="9" t="s">
        <v>17</v>
      </c>
      <c r="E10" s="15">
        <v>0</v>
      </c>
      <c r="F10" s="21"/>
      <c r="G10" s="8" t="s">
        <v>22</v>
      </c>
      <c r="H10" s="11">
        <v>24.9</v>
      </c>
      <c r="I10" s="33">
        <v>864</v>
      </c>
      <c r="J10" s="11">
        <f t="shared" si="0"/>
        <v>21513.599999999999</v>
      </c>
      <c r="L10" s="3">
        <v>24</v>
      </c>
      <c r="M10" s="3">
        <v>2064</v>
      </c>
      <c r="N10" s="20">
        <f t="shared" si="1"/>
        <v>0.41860465116279072</v>
      </c>
    </row>
    <row r="11" spans="1:15" s="5" customFormat="1" ht="153.75" customHeight="1" x14ac:dyDescent="0.25">
      <c r="A11" s="23" t="s">
        <v>49</v>
      </c>
      <c r="B11" s="9" t="s">
        <v>15</v>
      </c>
      <c r="C11" s="13"/>
      <c r="D11" s="9" t="s">
        <v>16</v>
      </c>
      <c r="E11" s="15">
        <v>8056379027300</v>
      </c>
      <c r="F11" s="18" t="s">
        <v>35</v>
      </c>
      <c r="G11" s="8" t="s">
        <v>22</v>
      </c>
      <c r="H11" s="11">
        <v>8.9</v>
      </c>
      <c r="I11" s="33">
        <v>1890</v>
      </c>
      <c r="J11" s="11">
        <f t="shared" si="0"/>
        <v>16821</v>
      </c>
      <c r="L11" s="3">
        <v>30</v>
      </c>
      <c r="M11" s="3">
        <v>6990</v>
      </c>
      <c r="N11" s="20">
        <f t="shared" si="1"/>
        <v>0.27038626609442062</v>
      </c>
    </row>
    <row r="12" spans="1:15" s="5" customFormat="1" ht="153.75" customHeight="1" x14ac:dyDescent="0.25">
      <c r="A12" s="23" t="s">
        <v>50</v>
      </c>
      <c r="B12" s="9" t="s">
        <v>7</v>
      </c>
      <c r="C12" s="8"/>
      <c r="D12" s="9" t="s">
        <v>8</v>
      </c>
      <c r="E12" s="15">
        <v>8001444146882</v>
      </c>
      <c r="F12" s="18" t="s">
        <v>34</v>
      </c>
      <c r="G12" s="8" t="s">
        <v>21</v>
      </c>
      <c r="H12" s="11">
        <v>12.9</v>
      </c>
      <c r="I12" s="33">
        <v>596</v>
      </c>
      <c r="J12" s="11">
        <f t="shared" si="0"/>
        <v>7688.4000000000005</v>
      </c>
      <c r="L12" s="3">
        <v>6</v>
      </c>
      <c r="M12" s="3">
        <v>852</v>
      </c>
      <c r="N12" s="20">
        <f t="shared" si="1"/>
        <v>0.69953051643192488</v>
      </c>
    </row>
    <row r="13" spans="1:15" s="5" customFormat="1" ht="153.75" customHeight="1" x14ac:dyDescent="0.25">
      <c r="A13" s="23" t="s">
        <v>51</v>
      </c>
      <c r="B13" s="9" t="s">
        <v>7</v>
      </c>
      <c r="C13" s="8"/>
      <c r="D13" s="9" t="s">
        <v>9</v>
      </c>
      <c r="E13" s="15">
        <v>0</v>
      </c>
      <c r="F13" s="21"/>
      <c r="G13" s="8" t="s">
        <v>21</v>
      </c>
      <c r="H13" s="11">
        <v>9.9</v>
      </c>
      <c r="I13" s="33">
        <v>200</v>
      </c>
      <c r="J13" s="11">
        <f t="shared" si="0"/>
        <v>1980</v>
      </c>
      <c r="L13" s="3">
        <v>200</v>
      </c>
      <c r="M13" s="3">
        <v>1800</v>
      </c>
      <c r="N13" s="20">
        <f t="shared" si="1"/>
        <v>0.1111111111111111</v>
      </c>
    </row>
    <row r="14" spans="1:15" s="5" customFormat="1" ht="153.75" customHeight="1" x14ac:dyDescent="0.25">
      <c r="A14" s="24" t="s">
        <v>62</v>
      </c>
      <c r="B14" s="9" t="s">
        <v>19</v>
      </c>
      <c r="C14" s="8"/>
      <c r="D14" s="9" t="s">
        <v>4</v>
      </c>
      <c r="E14" s="15">
        <v>8001444160550</v>
      </c>
      <c r="F14" s="18" t="s">
        <v>33</v>
      </c>
      <c r="G14" s="8" t="s">
        <v>21</v>
      </c>
      <c r="H14" s="11">
        <v>31.65</v>
      </c>
      <c r="I14" s="33">
        <v>117</v>
      </c>
      <c r="J14" s="11">
        <f t="shared" si="0"/>
        <v>3703.0499999999997</v>
      </c>
      <c r="L14" s="3">
        <v>9</v>
      </c>
      <c r="M14" s="3">
        <v>720</v>
      </c>
      <c r="N14" s="20">
        <f t="shared" si="1"/>
        <v>0.16250000000000001</v>
      </c>
    </row>
    <row r="15" spans="1:15" s="5" customFormat="1" ht="153.75" customHeight="1" x14ac:dyDescent="0.25">
      <c r="A15" s="24" t="s">
        <v>61</v>
      </c>
      <c r="B15" s="9" t="s">
        <v>6</v>
      </c>
      <c r="C15" s="8"/>
      <c r="D15" s="9" t="s">
        <v>5</v>
      </c>
      <c r="E15" s="15">
        <v>8001444160208</v>
      </c>
      <c r="F15" s="18" t="s">
        <v>33</v>
      </c>
      <c r="G15" s="8" t="s">
        <v>21</v>
      </c>
      <c r="H15" s="11">
        <v>15.9</v>
      </c>
      <c r="I15" s="33">
        <v>354</v>
      </c>
      <c r="J15" s="11">
        <f t="shared" si="0"/>
        <v>5628.6</v>
      </c>
      <c r="L15" s="3">
        <v>6</v>
      </c>
      <c r="M15" s="3">
        <v>366</v>
      </c>
      <c r="N15" s="20">
        <f t="shared" si="1"/>
        <v>0.96721311475409832</v>
      </c>
    </row>
    <row r="16" spans="1:15" s="5" customFormat="1" ht="153.75" customHeight="1" x14ac:dyDescent="0.25">
      <c r="A16" s="24" t="s">
        <v>66</v>
      </c>
      <c r="B16" s="9" t="s">
        <v>2</v>
      </c>
      <c r="C16" s="13"/>
      <c r="D16" s="9" t="s">
        <v>3</v>
      </c>
      <c r="E16" s="15">
        <v>8001444514483</v>
      </c>
      <c r="F16" s="21"/>
      <c r="G16" s="8" t="s">
        <v>21</v>
      </c>
      <c r="H16" s="11">
        <v>24.9</v>
      </c>
      <c r="I16" s="33">
        <v>276</v>
      </c>
      <c r="J16" s="11">
        <f t="shared" si="0"/>
        <v>6872.4</v>
      </c>
      <c r="L16" s="3">
        <v>12</v>
      </c>
      <c r="M16" s="3">
        <v>2004</v>
      </c>
      <c r="N16" s="20">
        <f t="shared" si="1"/>
        <v>0.1377245508982036</v>
      </c>
    </row>
    <row r="17" spans="1:15" s="5" customFormat="1" ht="153.75" customHeight="1" x14ac:dyDescent="0.25">
      <c r="A17" s="19" t="s">
        <v>71</v>
      </c>
      <c r="B17" s="27" t="s">
        <v>2</v>
      </c>
      <c r="C17" s="19"/>
      <c r="D17" s="9" t="s">
        <v>72</v>
      </c>
      <c r="E17" s="15">
        <v>8027638022916</v>
      </c>
      <c r="F17" s="21" t="s">
        <v>73</v>
      </c>
      <c r="G17" s="8" t="s">
        <v>21</v>
      </c>
      <c r="H17" s="11">
        <v>25.9</v>
      </c>
      <c r="I17" s="33">
        <v>186</v>
      </c>
      <c r="J17" s="11">
        <f t="shared" si="0"/>
        <v>4817.3999999999996</v>
      </c>
      <c r="L17" s="3">
        <v>6</v>
      </c>
      <c r="M17" s="3"/>
      <c r="N17" s="20"/>
    </row>
    <row r="18" spans="1:15" s="5" customFormat="1" ht="153.75" customHeight="1" x14ac:dyDescent="0.25">
      <c r="A18" s="24" t="s">
        <v>52</v>
      </c>
      <c r="B18" s="14" t="s">
        <v>39</v>
      </c>
      <c r="C18" s="13"/>
      <c r="D18" s="14" t="s">
        <v>40</v>
      </c>
      <c r="E18" s="15">
        <v>8056379040644</v>
      </c>
      <c r="F18" s="18" t="s">
        <v>32</v>
      </c>
      <c r="G18" s="16" t="s">
        <v>22</v>
      </c>
      <c r="H18" s="11">
        <v>12.9</v>
      </c>
      <c r="I18" s="33">
        <v>197</v>
      </c>
      <c r="J18" s="11">
        <f t="shared" si="0"/>
        <v>2541.3000000000002</v>
      </c>
      <c r="L18" s="3">
        <v>10</v>
      </c>
      <c r="M18" s="3">
        <v>240</v>
      </c>
      <c r="N18" s="20">
        <f>I18/M18</f>
        <v>0.8208333333333333</v>
      </c>
    </row>
    <row r="19" spans="1:15" s="5" customFormat="1" ht="153.75" customHeight="1" x14ac:dyDescent="0.25">
      <c r="A19" s="24" t="s">
        <v>53</v>
      </c>
      <c r="B19" s="14" t="s">
        <v>20</v>
      </c>
      <c r="C19" s="13"/>
      <c r="D19" s="14" t="s">
        <v>54</v>
      </c>
      <c r="E19" s="15"/>
      <c r="F19" s="18"/>
      <c r="G19" s="8" t="s">
        <v>21</v>
      </c>
      <c r="H19" s="11">
        <v>29.9</v>
      </c>
      <c r="I19" s="33">
        <v>504</v>
      </c>
      <c r="J19" s="11">
        <f t="shared" si="0"/>
        <v>15069.599999999999</v>
      </c>
      <c r="L19" s="3">
        <v>36</v>
      </c>
      <c r="M19" s="3">
        <v>828</v>
      </c>
      <c r="N19" s="20">
        <f>I19/M19</f>
        <v>0.60869565217391308</v>
      </c>
    </row>
    <row r="20" spans="1:15" ht="150" customHeight="1" x14ac:dyDescent="0.25">
      <c r="A20" s="24" t="s">
        <v>63</v>
      </c>
      <c r="B20" s="14" t="s">
        <v>58</v>
      </c>
      <c r="C20" s="13"/>
      <c r="D20" s="14" t="s">
        <v>64</v>
      </c>
      <c r="E20" s="15"/>
      <c r="F20" s="18"/>
      <c r="G20" s="8" t="s">
        <v>22</v>
      </c>
      <c r="H20" s="11">
        <v>411.9</v>
      </c>
      <c r="I20" s="33">
        <v>1</v>
      </c>
      <c r="J20" s="11">
        <f t="shared" si="0"/>
        <v>411.9</v>
      </c>
      <c r="K20" s="5"/>
      <c r="L20" s="3">
        <v>84</v>
      </c>
      <c r="M20" s="3">
        <v>336</v>
      </c>
      <c r="N20" s="20">
        <f>I20/M20</f>
        <v>2.976190476190476E-3</v>
      </c>
      <c r="O20" s="5"/>
    </row>
    <row r="21" spans="1:15" ht="63.6" customHeight="1" x14ac:dyDescent="0.25">
      <c r="I21" s="34">
        <f>SUM(I2:I20)</f>
        <v>7385</v>
      </c>
      <c r="J21" s="26">
        <f>SUM(J2:J20)</f>
        <v>108504.48999999999</v>
      </c>
    </row>
    <row r="22" spans="1:15" ht="86.1" customHeight="1" x14ac:dyDescent="0.25"/>
    <row r="23" spans="1:15" ht="86.1" customHeight="1" x14ac:dyDescent="0.25"/>
    <row r="24" spans="1:15" ht="86.1" customHeight="1" x14ac:dyDescent="0.25"/>
    <row r="25" spans="1:15" ht="86.1" customHeight="1" x14ac:dyDescent="0.25"/>
    <row r="26" spans="1:15" ht="86.1" customHeight="1" x14ac:dyDescent="0.25"/>
    <row r="27" spans="1:15" ht="86.1" customHeight="1" x14ac:dyDescent="0.25"/>
    <row r="28" spans="1:15" ht="86.1" customHeight="1" x14ac:dyDescent="0.25"/>
    <row r="29" spans="1:15" ht="86.1" customHeight="1" x14ac:dyDescent="0.25"/>
    <row r="30" spans="1:15" ht="86.1" customHeight="1" x14ac:dyDescent="0.25"/>
    <row r="31" spans="1:15" ht="86.1" customHeight="1" x14ac:dyDescent="0.25"/>
    <row r="32" spans="1:15" ht="86.1" customHeight="1" x14ac:dyDescent="0.25"/>
    <row r="33" ht="86.1" customHeight="1" x14ac:dyDescent="0.25"/>
    <row r="34" ht="86.1" customHeight="1" x14ac:dyDescent="0.25"/>
    <row r="35" ht="86.1" customHeight="1" x14ac:dyDescent="0.25"/>
    <row r="36" ht="86.1" customHeight="1" x14ac:dyDescent="0.25"/>
    <row r="37" ht="86.1" customHeight="1" x14ac:dyDescent="0.25"/>
    <row r="38" ht="86.1" customHeight="1" x14ac:dyDescent="0.25"/>
    <row r="39" ht="86.1" customHeight="1" x14ac:dyDescent="0.25"/>
    <row r="40" ht="86.1" customHeight="1" x14ac:dyDescent="0.25"/>
    <row r="41" ht="86.1" customHeight="1" x14ac:dyDescent="0.25"/>
    <row r="42" ht="86.1" customHeight="1" x14ac:dyDescent="0.25"/>
    <row r="43" ht="86.1" customHeight="1" x14ac:dyDescent="0.25"/>
    <row r="44" ht="86.1" customHeight="1" x14ac:dyDescent="0.25"/>
    <row r="45" ht="86.1" customHeight="1" x14ac:dyDescent="0.25"/>
    <row r="46" ht="86.1" customHeight="1" x14ac:dyDescent="0.25"/>
    <row r="47" ht="86.1" customHeight="1" x14ac:dyDescent="0.25"/>
    <row r="48" ht="86.1" customHeight="1" x14ac:dyDescent="0.25"/>
    <row r="49" ht="86.1" customHeight="1" x14ac:dyDescent="0.25"/>
    <row r="50" ht="86.1" customHeight="1" x14ac:dyDescent="0.25"/>
    <row r="51" ht="86.1" customHeight="1" x14ac:dyDescent="0.25"/>
    <row r="52" ht="86.1" customHeight="1" x14ac:dyDescent="0.25"/>
    <row r="53" ht="86.1" customHeight="1" x14ac:dyDescent="0.25"/>
    <row r="54" ht="86.1" customHeight="1" x14ac:dyDescent="0.25"/>
    <row r="55" ht="86.1" customHeight="1" x14ac:dyDescent="0.25"/>
    <row r="56" ht="86.1" customHeight="1" x14ac:dyDescent="0.25"/>
    <row r="57" ht="86.1" customHeight="1" x14ac:dyDescent="0.25"/>
    <row r="58" ht="86.1" customHeight="1" x14ac:dyDescent="0.25"/>
    <row r="59" ht="86.1" customHeight="1" x14ac:dyDescent="0.25"/>
    <row r="60" ht="86.1" customHeight="1" x14ac:dyDescent="0.25"/>
    <row r="61" ht="86.1" customHeight="1" x14ac:dyDescent="0.25"/>
    <row r="62" ht="86.1" customHeight="1" x14ac:dyDescent="0.25"/>
    <row r="63" ht="86.1" customHeight="1" x14ac:dyDescent="0.25"/>
    <row r="64" ht="86.1" customHeight="1" x14ac:dyDescent="0.25"/>
    <row r="65" ht="86.1" customHeight="1" x14ac:dyDescent="0.25"/>
    <row r="66" ht="86.1" customHeight="1" x14ac:dyDescent="0.25"/>
    <row r="67" ht="86.1" customHeight="1" x14ac:dyDescent="0.25"/>
    <row r="68" ht="86.1" customHeight="1" x14ac:dyDescent="0.25"/>
    <row r="69" ht="86.1" customHeight="1" x14ac:dyDescent="0.25"/>
    <row r="70" ht="86.1" customHeight="1" x14ac:dyDescent="0.25"/>
    <row r="71" ht="86.1" customHeight="1" x14ac:dyDescent="0.25"/>
    <row r="72" ht="86.1" customHeight="1" x14ac:dyDescent="0.25"/>
    <row r="73" ht="86.1" customHeight="1" x14ac:dyDescent="0.25"/>
    <row r="74" ht="86.1" customHeight="1" x14ac:dyDescent="0.25"/>
    <row r="75" ht="86.1" customHeight="1" x14ac:dyDescent="0.25"/>
    <row r="76" ht="86.1" customHeight="1" x14ac:dyDescent="0.25"/>
    <row r="77" ht="86.1" customHeight="1" x14ac:dyDescent="0.25"/>
    <row r="78" ht="86.1" customHeight="1" x14ac:dyDescent="0.25"/>
    <row r="79" ht="86.1" customHeight="1" x14ac:dyDescent="0.25"/>
    <row r="80" ht="86.1" customHeight="1" x14ac:dyDescent="0.25"/>
    <row r="81" ht="86.1" customHeight="1" x14ac:dyDescent="0.25"/>
    <row r="82" ht="86.1" customHeight="1" x14ac:dyDescent="0.25"/>
    <row r="83" ht="86.1" customHeight="1" x14ac:dyDescent="0.25"/>
    <row r="84" ht="86.1" customHeight="1" x14ac:dyDescent="0.25"/>
    <row r="85" ht="86.1" customHeight="1" x14ac:dyDescent="0.25"/>
    <row r="86" ht="86.1" customHeight="1" x14ac:dyDescent="0.25"/>
  </sheetData>
  <autoFilter ref="A1:N21"/>
  <pageMargins left="0.70866141732283472" right="0" top="0.11811023622047245" bottom="0.11811023622047245" header="0.31496062992125984" footer="0.31496062992125984"/>
  <pageSetup paperSize="9" scale="81" fitToHeight="0" orientation="landscape" r:id="rId1"/>
  <headerFooter>
    <oddFooter>&amp;L&amp;"-,Grassetto"&amp;K06-023 Confidenziale&amp;C&amp;D&amp;RPagina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b 1 4 C T b V t Y C y n A A A A + Q A A A B I A H A B D b 2 5 m a W c v U G F j a 2 F n Z S 5 4 b W w g o h g A K K A U A A A A A A A A A A A A A A A A A A A A A A A A A A A A h c 8 x D o I w G A X g q 5 D u 9 C 8 Q i Z K f M h g 3 S U x I j G u D F R q h G F o s d 3 P w S F 5 B E k X d H N / L N 7 z 3 u N 0 x G 9 v G u 8 r e q E 6 n J K C M e F K X 3 V H p K i W D P f l L k n H c i f I s K u l N W J t k N M e U 1 N Z e E g D n H H U R 7 f o K Q s Y C O O T b o q x l K 8 g H q / / Y V 9 p Y o U t J O O 5 f Y 3 h I Y 0 Y X Q b y i 0 W Q R 5 h 5 z p b 8 m n C Z T h v B T 4 n p o 7 N B L L o 2 / K R D m i P C + w Z 9 Q S w M E F A A C A A g A b 1 4 C T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G 9 e A k 0 o i k e 4 D g A A A B E A A A A T A B w A R m 9 y b X V s Y X M v U 2 V j d G l v b j E u b S C i G A A o o B Q A A A A A A A A A A A A A A A A A A A A A A A A A A A A r T k 0 u y c z P U w i G 0 I b W A F B L A Q I t A B Q A A g A I A G 9 e A k 2 1 b W A s p w A A A P k A A A A S A A A A A A A A A A A A A A A A A A A A A A B D b 2 5 m a W c v U G F j a 2 F n Z S 5 4 b W x Q S w E C L Q A U A A I A C A B v X g J N D 8 r p q 6 Q A A A D p A A A A E w A A A A A A A A A A A A A A A A D z A A A A W 0 N v b n R l b n R f V H l w Z X N d L n h t b F B L A Q I t A B Q A A g A I A G 9 e A k 0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c 0 N l O u F A u S b 3 5 T b b y F F b p A A A A A A I A A A A A A B B m A A A A A Q A A I A A A A E X o T v 9 3 9 N i p 9 J v 5 g m f f G 1 7 K E c 4 j V B m w 4 N 1 S 2 x o + p n D L A A A A A A 6 A A A A A A g A A I A A A A J f b w N 4 H P K 9 L O A b u i 7 2 e p G e H 3 c I 1 2 6 d l 8 V B x q p M O E t t t U A A A A G / O C g F D O + A D L I 2 i n B / h y Q 1 V G o Y 0 q K k y m C R x 6 a 8 d 3 0 Y K l D N O t a m z J c I / N 5 6 e P E r Y 6 m r O N Q C i u V w z 6 Z i f / R I j 6 w K 7 F v 6 e X C r O h u 4 D e g d J 6 0 n N Q A A A A O b 5 h T b D m q b 9 o 9 + J d 6 M 5 Z 1 2 C j T v P v S C Y t C T R R v W m V L g 2 5 P 3 W r N T w H f B / I 9 a d A Q A t j F N p L 3 l e i 2 H w d K i E Y N Q s M 5 g = < / D a t a M a s h u p > 
</file>

<file path=customXml/itemProps1.xml><?xml version="1.0" encoding="utf-8"?>
<ds:datastoreItem xmlns:ds="http://schemas.openxmlformats.org/officeDocument/2006/customXml" ds:itemID="{8BDAAF68-9353-4A31-9F29-B7194EFA4E8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01.11.2022</vt:lpstr>
      <vt:lpstr>'01.11.2022'!Print_Area</vt:lpstr>
      <vt:lpstr>'01.11.2022'!Print_Titles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2021-04-27T14:08:23Z</cp:lastPrinted>
  <dcterms:created xsi:type="dcterms:W3CDTF">2018-01-29T08:03:39Z</dcterms:created>
  <dcterms:modified xsi:type="dcterms:W3CDTF">2022-11-28T09:40:58Z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